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LICITACIONES\2020\TRANSPARENCIA 2020\"/>
    </mc:Choice>
  </mc:AlternateContent>
  <bookViews>
    <workbookView xWindow="0" yWindow="0" windowWidth="1455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  <externalReference r:id="rId10"/>
  </externalReferences>
  <definedNames>
    <definedName name="Hidden_1_Tabla_4166474">Hidden_1_Tabla_416647!$A$1:$A$3</definedName>
    <definedName name="Hidden_13">Hidden_1!$A$1:$A$4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I16" i="1" l="1"/>
  <c r="AA16" i="1"/>
  <c r="T16" i="1"/>
  <c r="R16" i="1"/>
  <c r="AI15" i="1"/>
  <c r="AA15" i="1"/>
  <c r="T15" i="1"/>
  <c r="R15" i="1"/>
  <c r="AI14" i="1"/>
  <c r="AA14" i="1"/>
  <c r="T14" i="1"/>
  <c r="R14" i="1"/>
  <c r="AI13" i="1"/>
  <c r="AA13" i="1"/>
  <c r="T13" i="1"/>
  <c r="R13" i="1"/>
  <c r="AI12" i="1"/>
  <c r="AA12" i="1"/>
  <c r="T12" i="1"/>
  <c r="R12" i="1"/>
  <c r="AI11" i="1" l="1"/>
  <c r="AA11" i="1"/>
  <c r="T11" i="1"/>
  <c r="R11" i="1"/>
  <c r="AA8" i="1" l="1"/>
  <c r="T9" i="1" l="1"/>
  <c r="AA9" i="1"/>
  <c r="T10" i="1"/>
  <c r="AA10" i="1"/>
  <c r="AI10" i="1" l="1"/>
  <c r="AI9" i="1"/>
  <c r="R10" i="1"/>
  <c r="R9" i="1"/>
  <c r="AI8" i="1" l="1"/>
  <c r="R8" i="1" l="1"/>
  <c r="T8" i="1" l="1"/>
</calcChain>
</file>

<file path=xl/sharedStrings.xml><?xml version="1.0" encoding="utf-8"?>
<sst xmlns="http://schemas.openxmlformats.org/spreadsheetml/2006/main" count="545" uniqueCount="252">
  <si>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</si>
  <si>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</si>
  <si>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</si>
  <si>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</si>
  <si>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</si>
  <si>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</si>
  <si>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</si>
  <si>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</si>
  <si>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</si>
  <si>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</si>
  <si>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</si>
  <si>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</si>
  <si>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</si>
  <si>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</si>
  <si>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</si>
  <si>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</si>
  <si>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</si>
  <si>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</si>
  <si>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</si>
  <si>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</si>
  <si>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</si>
  <si>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</si>
  <si>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</si>
  <si>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</si>
  <si>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</si>
  <si>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</si>
  <si>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</si>
  <si>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</si>
  <si>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</si>
  <si>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</si>
  <si>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</si>
  <si>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</si>
  <si>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</si>
  <si>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</si>
  <si>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</si>
  <si>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</si>
  <si>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</si>
  <si>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</si>
  <si>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</si>
  <si>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</si>
  <si>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</si>
  <si>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</si>
  <si>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</si>
  <si>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</si>
  <si>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</si>
  <si>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</si>
  <si>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</si>
  <si>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</si>
  <si>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</si>
  <si>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</si>
  <si>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</si>
  <si>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</si>
  <si>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</si>
  <si>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</si>
  <si>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</si>
  <si>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</si>
  <si>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</si>
  <si>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</si>
  <si>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</si>
  <si>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</si>
  <si>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</si>
  <si>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</si>
  <si>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</si>
  <si>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</si>
  <si>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</si>
  <si>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</si>
  <si>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</si>
  <si>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</si>
  <si>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</si>
  <si>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</si>
  <si>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</si>
  <si>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</si>
  <si>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</si>
  <si>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</si>
  <si>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</si>
  <si>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</si>
  <si>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</si>
  <si>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</si>
  <si>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</si>
  <si>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</si>
  <si>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</si>
  <si>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</si>
  <si>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</si>
  <si>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</si>
  <si>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</si>
  <si>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</si>
  <si>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</si>
  <si>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</si>
  <si>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</si>
  <si>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</si>
  <si>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</si>
  <si>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</si>
  <si>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</si>
  <si>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</si>
  <si>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</si>
  <si>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</si>
  <si>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</si>
  <si>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</si>
  <si>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</si>
  <si>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</si>
  <si>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</si>
  <si>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</si>
  <si>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</si>
  <si>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</si>
  <si>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</si>
  <si>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</si>
  <si>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</si>
  <si>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</si>
  <si>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</si>
  <si>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Tabla_416659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</si>
  <si>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</si>
  <si>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</si>
  <si>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</si>
  <si>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</si>
  <si>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</si>
  <si>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</si>
  <si>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</si>
  <si>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</si>
  <si>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</si>
  <si>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</si>
  <si>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</si>
  <si>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</si>
  <si>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</si>
  <si>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</si>
  <si>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</si>
  <si>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</si>
  <si>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</si>
  <si>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</si>
  <si>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</si>
  <si>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</si>
  <si>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</si>
  <si>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</si>
  <si>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</si>
  <si>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</si>
  <si>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</si>
  <si>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</si>
  <si>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</si>
  <si>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</si>
  <si>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</si>
  <si>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</si>
  <si>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</si>
  <si>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</si>
  <si>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</si>
  <si>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</si>
  <si>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</si>
  <si>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</si>
  <si>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</si>
  <si>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</si>
  <si>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</si>
  <si>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</si>
  <si>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</si>
  <si>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Otra (Licitacion simplificada)</t>
  </si>
  <si>
    <t>M.N.</t>
  </si>
  <si>
    <t>Invitacion a cuando menos 3 personas</t>
  </si>
  <si>
    <t>Licitación Pública</t>
  </si>
  <si>
    <t>DIRECCION DE INFRAESTRUCTURA Y OBRAS PUBLICAS</t>
  </si>
  <si>
    <t>NA</t>
  </si>
  <si>
    <t>TRANSFERENCIA/ CHEQUE</t>
  </si>
  <si>
    <t>AREA DE LICITACIONES</t>
  </si>
  <si>
    <t>CAPTA</t>
  </si>
  <si>
    <t>LOS RODRIGUEZ</t>
  </si>
  <si>
    <t>PUENTE DEL CARMEN</t>
  </si>
  <si>
    <t>SAN FRANCISCO</t>
  </si>
  <si>
    <t>SAN MIGUELITO II</t>
  </si>
  <si>
    <t>LOS TORRES</t>
  </si>
  <si>
    <t>VARIAS COMUNIDADES</t>
  </si>
  <si>
    <t>COLONIA NUEVO TENOCHTITLAN</t>
  </si>
  <si>
    <t>BARRIO DEL OBRAJE</t>
  </si>
  <si>
    <t>ART. 76 DE LOPSRMEMG</t>
  </si>
  <si>
    <t>CONSTRUCTORA NAHMARQ SAS DE CV</t>
  </si>
  <si>
    <t>CLAUDIA PATRICIA ESCALANTE RENDON</t>
  </si>
  <si>
    <t>CLAUDIA PATRICIA</t>
  </si>
  <si>
    <t>ESCALANTE</t>
  </si>
  <si>
    <t>RENDON</t>
  </si>
  <si>
    <t>ENRIQUE ALONSO</t>
  </si>
  <si>
    <t>CADENA</t>
  </si>
  <si>
    <t>ESPINOSA</t>
  </si>
  <si>
    <t>ENRIQUE ALONSO CADENA ESPINOSA</t>
  </si>
  <si>
    <t>CONSTRUCTORA BRIGUE SA DE CV</t>
  </si>
  <si>
    <t>VICTOR MANUEL</t>
  </si>
  <si>
    <t xml:space="preserve">REYES </t>
  </si>
  <si>
    <t>SOTO</t>
  </si>
  <si>
    <t>VICTOR MANUEL REYES SOTO</t>
  </si>
  <si>
    <t>CONSORCIO ELECTRICO OMEGA SA DE CV</t>
  </si>
  <si>
    <t>CAEE8007151N1</t>
  </si>
  <si>
    <t>CNA170808UQ6</t>
  </si>
  <si>
    <t>EARC740522GW3</t>
  </si>
  <si>
    <t>CBR820227AC3</t>
  </si>
  <si>
    <t>CEO 060106 SR4</t>
  </si>
  <si>
    <t>RESV820724977</t>
  </si>
  <si>
    <t>RECURSO MUNICIPAL 2016</t>
  </si>
  <si>
    <t>MUNICIPAL</t>
  </si>
  <si>
    <t>27 DE ENERO DEL 2020</t>
  </si>
  <si>
    <t>RECURSO MUNICIPAL 2019</t>
  </si>
  <si>
    <t>DIOP-OC/RECURSOMUNICIPAL2019/001-012020</t>
  </si>
  <si>
    <t>DIOP-CPSROP/RECURSOMUNICIPAL2016/002-012020</t>
  </si>
  <si>
    <t>DIOP-CPSROP/RECURSOMUNICIPAL2016/003-012020</t>
  </si>
  <si>
    <t>CABLEADO SUBTERRANEO CALZADA DE LA ESTACION TRAMO PUENTE DE GUANAJUATO A CEDECOM (CUEVITAS)</t>
  </si>
  <si>
    <t>ACTUALIZACION DEL PROYECTO DE DRENAJE SANITARIO EN LA LOCALIDAD CLAVELLINAS</t>
  </si>
  <si>
    <t>PROYECTO DE ENTRONQUE A NIVEL DE ACCESO A ENES UNAM CON CARRETERA FEDERAL 57 (LIM. QRO/GTO. - SAN MIGUEL DE ALLENDE).</t>
  </si>
  <si>
    <t>JESUS GOMEZ DALLIDET</t>
  </si>
  <si>
    <t>INGENIEROS DE MEXICO ASOCIADOS PMS S.A. DE C.V. REPRESENTADA POR CARLOS FIDEL PACHECO ESQUIVEL</t>
  </si>
  <si>
    <t>JESUS</t>
  </si>
  <si>
    <t>GOMEZ</t>
  </si>
  <si>
    <t>DALLIDET</t>
  </si>
  <si>
    <t>INGENIEROS DE MEXICO ASOCIADOS PMS S.A. DE C.V.</t>
  </si>
  <si>
    <t>20 DE ENERO DEL 2020</t>
  </si>
  <si>
    <t>30 DE ENERO DEL 2020</t>
  </si>
  <si>
    <t>31 DE ENERO DEL 2020</t>
  </si>
  <si>
    <t>30 DE MARZO DEL 2020</t>
  </si>
  <si>
    <t xml:space="preserve"> 031 DE ENERO DEL 2020</t>
  </si>
  <si>
    <t>03 DE FEBRERO DEL 2020</t>
  </si>
  <si>
    <t>02 DE ABRIL DEL 2020</t>
  </si>
  <si>
    <t>DIOP-CPSROP/RECURSOMUNICIPAL2017/004-022020</t>
  </si>
  <si>
    <t>AMPLIACION DE LA PARROQUIA DE NUESTRA SANTISIMA VIRGEN DE LA LUZ,” EN LA CABECERA MUNICIPAL DEL MUNICIPIO DE SAN MIGUEL DE ALLENDE, GUANAJUATO (2DA ETAPA)</t>
  </si>
  <si>
    <t>LUIS ENRIQUE RODRIGUEZ PEREZ</t>
  </si>
  <si>
    <t>LUIS ENRIQUE</t>
  </si>
  <si>
    <t>RODRIGUEZ</t>
  </si>
  <si>
    <t>PEREZ</t>
  </si>
  <si>
    <t>ROPL700715IS6</t>
  </si>
  <si>
    <t>07 DE FEBRERO DEL 2020</t>
  </si>
  <si>
    <t>14 DE FEBRERO DEL 2020</t>
  </si>
  <si>
    <t>13 DE ABRIL DEL 2020</t>
  </si>
  <si>
    <t>RECURSO MUNICIPAL 2017</t>
  </si>
  <si>
    <t>DIOP-OC/RECURSOMUNICIPAL2017/006-022020</t>
  </si>
  <si>
    <t>JARDINERA PARA CENTRO DE ATENCION A VISITANTES</t>
  </si>
  <si>
    <t xml:space="preserve">CONSTRUCTORA NAHMARQ S.A.S DE C.V. </t>
  </si>
  <si>
    <t>05 DE MARZO DEL 2020</t>
  </si>
  <si>
    <t>09 DE MARZO 2020</t>
  </si>
  <si>
    <t>07 DE ABRIL 2020</t>
  </si>
  <si>
    <t>DIOP-OC/RECURSOMUNICIPAL 2018/007-032020</t>
  </si>
  <si>
    <t>INTERVENCION Y RESTAURACION DE LA CASA DE LA CULTURA</t>
  </si>
  <si>
    <t xml:space="preserve">GRUPO CONSTRUCTOR DYCOPLUS S.A. DE C.V. </t>
  </si>
  <si>
    <t>GCD050728D53</t>
  </si>
  <si>
    <t>13 DE MARZO DEL 2020</t>
  </si>
  <si>
    <t>16 DE MARZO 2020</t>
  </si>
  <si>
    <t>14 DE MAYO 2020</t>
  </si>
  <si>
    <t>RECURSO MUNICIPAL 2018</t>
  </si>
  <si>
    <t>DIOP-OC/RECURSOMUNICIPAL 2020/008-032020</t>
  </si>
  <si>
    <t>CONSERVACION DE LA IMAGEN URBANA (FACHADAS) EN LA AVENIDA GUADALUPE, (SEGUNDA ETAPA) SAN MIGUEL DE ALLENDE, GTO</t>
  </si>
  <si>
    <t>JOSE LUIS GONZALEZ CANO</t>
  </si>
  <si>
    <t>JOSE LUIS</t>
  </si>
  <si>
    <t>GONZALEZ</t>
  </si>
  <si>
    <t>CANO</t>
  </si>
  <si>
    <t>GOCL771215SF3</t>
  </si>
  <si>
    <t>26 DE MARZO DEL 2020</t>
  </si>
  <si>
    <t>01 DE ABRIL 2020</t>
  </si>
  <si>
    <t>30 DE MAYO 2020</t>
  </si>
  <si>
    <t>RECURSO MUNICIPAL 2020'</t>
  </si>
  <si>
    <t>DIOP-OC/RECURSOMUNICIPAL 2020/009-032020</t>
  </si>
  <si>
    <t>REHABILITACION DE PLAZA PARIAN, EN AVENIDA GUADALUPE (SEGUNDA ETAPA) SAN MIGUEL DE ALLENDE, GTO</t>
  </si>
  <si>
    <t>IMA160428KWA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</si>
</sst>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1925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%20-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%20-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en ejecución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en ejecución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16">
        <v>43921</v>
      </c>
      <c r="D8" t="s">
        <v>110</v>
      </c>
      <c r="E8" t="s">
        <v>111</v>
      </c>
      <c r="F8" s="4" t="s">
        <v>194</v>
      </c>
      <c r="G8" t="s">
        <v>168</v>
      </c>
      <c r="H8" t="s">
        <v>156</v>
      </c>
      <c r="I8" s="24" t="s">
        <v>197</v>
      </c>
      <c r="J8" s="24" t="s">
        <v>200</v>
      </c>
      <c r="K8" s="18" t="s">
        <v>202</v>
      </c>
      <c r="L8" s="18" t="s">
        <v>203</v>
      </c>
      <c r="M8" s="18" t="s">
        <v>204</v>
      </c>
      <c r="N8" s="24" t="s">
        <v>200</v>
      </c>
      <c r="O8" s="6"/>
      <c r="P8" s="9" t="s">
        <v>155</v>
      </c>
      <c r="Q8" t="s">
        <v>155</v>
      </c>
      <c r="R8" s="12" t="str">
        <f>F8</f>
        <v>DIOP-OC/RECURSOMUNICIPAL2019/001-012020</v>
      </c>
      <c r="S8" s="24" t="s">
        <v>206</v>
      </c>
      <c r="T8" s="8">
        <f>U8/1.16</f>
        <v>943894.58620689658</v>
      </c>
      <c r="U8" s="8">
        <v>1094917.72</v>
      </c>
      <c r="V8" s="3" t="s">
        <v>156</v>
      </c>
      <c r="W8" s="3" t="s">
        <v>156</v>
      </c>
      <c r="X8" t="s">
        <v>152</v>
      </c>
      <c r="Y8" t="s">
        <v>156</v>
      </c>
      <c r="Z8" t="s">
        <v>157</v>
      </c>
      <c r="AA8" t="str">
        <f>I8</f>
        <v>CABLEADO SUBTERRANEO CALZADA DE LA ESTACION TRAMO PUENTE DE GUANAJUATO A CEDECOM (CUEVITAS)</v>
      </c>
      <c r="AB8" t="s">
        <v>156</v>
      </c>
      <c r="AC8" s="24" t="s">
        <v>208</v>
      </c>
      <c r="AD8" s="24" t="s">
        <v>209</v>
      </c>
      <c r="AE8" s="11" t="s">
        <v>156</v>
      </c>
      <c r="AF8" t="s">
        <v>156</v>
      </c>
      <c r="AG8" s="24" t="s">
        <v>191</v>
      </c>
      <c r="AH8" s="24" t="s">
        <v>193</v>
      </c>
      <c r="AI8" t="str">
        <f>Hidden_1_Tabla_416647!$A$2</f>
        <v>en ejecución</v>
      </c>
      <c r="AK8" t="s">
        <v>109</v>
      </c>
      <c r="AL8" t="s">
        <v>156</v>
      </c>
      <c r="AM8" s="11" t="s">
        <v>156</v>
      </c>
      <c r="AN8" s="11" t="s">
        <v>156</v>
      </c>
      <c r="AO8" s="11" t="s">
        <v>156</v>
      </c>
      <c r="AP8" s="11" t="s">
        <v>156</v>
      </c>
      <c r="AQ8" t="s">
        <v>158</v>
      </c>
      <c r="AR8" s="4">
        <v>43943</v>
      </c>
      <c r="AS8" s="4">
        <v>43943</v>
      </c>
    </row>
    <row r="9" spans="1:46" x14ac:dyDescent="0.25">
      <c r="A9" s="24">
        <v>2020</v>
      </c>
      <c r="B9" s="4">
        <v>43831</v>
      </c>
      <c r="C9" s="16">
        <v>43921</v>
      </c>
      <c r="D9" s="18" t="s">
        <v>110</v>
      </c>
      <c r="E9" s="17" t="s">
        <v>112</v>
      </c>
      <c r="F9" s="4" t="s">
        <v>195</v>
      </c>
      <c r="G9" s="18" t="s">
        <v>168</v>
      </c>
      <c r="H9" s="17" t="s">
        <v>156</v>
      </c>
      <c r="I9" s="24" t="s">
        <v>198</v>
      </c>
      <c r="J9" s="24" t="s">
        <v>201</v>
      </c>
      <c r="K9" s="10"/>
      <c r="L9" s="10"/>
      <c r="M9" s="10"/>
      <c r="N9" s="24" t="s">
        <v>205</v>
      </c>
      <c r="O9" s="10"/>
      <c r="P9" s="17" t="s">
        <v>155</v>
      </c>
      <c r="Q9" s="17" t="s">
        <v>155</v>
      </c>
      <c r="R9" s="17" t="str">
        <f t="shared" ref="R9:R10" si="0">F9</f>
        <v>DIOP-CPSROP/RECURSOMUNICIPAL2016/002-012020</v>
      </c>
      <c r="S9" s="24" t="s">
        <v>192</v>
      </c>
      <c r="T9" s="8">
        <f t="shared" ref="T9:T10" si="1">U9/1.16</f>
        <v>331953.75862068968</v>
      </c>
      <c r="U9" s="8">
        <v>385066.36</v>
      </c>
      <c r="V9" s="18" t="s">
        <v>156</v>
      </c>
      <c r="W9" s="18" t="s">
        <v>156</v>
      </c>
      <c r="X9" s="18" t="s">
        <v>152</v>
      </c>
      <c r="Y9" s="18" t="s">
        <v>156</v>
      </c>
      <c r="Z9" s="18" t="s">
        <v>157</v>
      </c>
      <c r="AA9" s="18" t="str">
        <f t="shared" ref="AA9:AA10" si="2">I9</f>
        <v>ACTUALIZACION DEL PROYECTO DE DRENAJE SANITARIO EN LA LOCALIDAD CLAVELLINAS</v>
      </c>
      <c r="AB9" s="18" t="s">
        <v>156</v>
      </c>
      <c r="AC9" s="24" t="s">
        <v>210</v>
      </c>
      <c r="AD9" s="24" t="s">
        <v>209</v>
      </c>
      <c r="AE9" s="18" t="s">
        <v>156</v>
      </c>
      <c r="AF9" s="18" t="s">
        <v>156</v>
      </c>
      <c r="AG9" s="18" t="s">
        <v>191</v>
      </c>
      <c r="AH9" s="24" t="s">
        <v>190</v>
      </c>
      <c r="AI9" s="17" t="str">
        <f>Hidden_1_Tabla_416647!$A$2</f>
        <v>en ejecución</v>
      </c>
      <c r="AK9" s="17" t="s">
        <v>109</v>
      </c>
      <c r="AL9" s="17" t="s">
        <v>156</v>
      </c>
      <c r="AM9" s="17" t="s">
        <v>156</v>
      </c>
      <c r="AN9" s="17" t="s">
        <v>156</v>
      </c>
      <c r="AO9" s="17" t="s">
        <v>156</v>
      </c>
      <c r="AP9" s="17" t="s">
        <v>156</v>
      </c>
      <c r="AQ9" s="17" t="s">
        <v>158</v>
      </c>
      <c r="AR9" s="4">
        <v>43943</v>
      </c>
      <c r="AS9" s="4">
        <v>43943</v>
      </c>
    </row>
    <row r="10" spans="1:46" x14ac:dyDescent="0.25">
      <c r="A10" s="24">
        <v>2020</v>
      </c>
      <c r="B10" s="4">
        <v>43831</v>
      </c>
      <c r="C10" s="16">
        <v>43921</v>
      </c>
      <c r="D10" s="24" t="s">
        <v>110</v>
      </c>
      <c r="E10" s="17" t="s">
        <v>112</v>
      </c>
      <c r="F10" s="4" t="s">
        <v>196</v>
      </c>
      <c r="G10" s="24" t="s">
        <v>168</v>
      </c>
      <c r="H10" s="17" t="s">
        <v>156</v>
      </c>
      <c r="I10" s="24" t="s">
        <v>199</v>
      </c>
      <c r="J10" s="24" t="s">
        <v>201</v>
      </c>
      <c r="K10" s="18"/>
      <c r="L10" s="18"/>
      <c r="M10" s="18"/>
      <c r="N10" s="24" t="s">
        <v>205</v>
      </c>
      <c r="O10" s="20"/>
      <c r="P10" s="17" t="s">
        <v>155</v>
      </c>
      <c r="Q10" s="17" t="s">
        <v>155</v>
      </c>
      <c r="R10" s="17" t="str">
        <f t="shared" si="0"/>
        <v>DIOP-CPSROP/RECURSOMUNICIPAL2016/003-012020</v>
      </c>
      <c r="S10" s="24" t="s">
        <v>207</v>
      </c>
      <c r="T10" s="8">
        <f t="shared" si="1"/>
        <v>563720.42241379304</v>
      </c>
      <c r="U10" s="8">
        <v>653915.68999999994</v>
      </c>
      <c r="V10" s="18" t="s">
        <v>156</v>
      </c>
      <c r="W10" s="18" t="s">
        <v>156</v>
      </c>
      <c r="X10" s="18" t="s">
        <v>152</v>
      </c>
      <c r="Y10" s="18" t="s">
        <v>156</v>
      </c>
      <c r="Z10" s="18" t="s">
        <v>157</v>
      </c>
      <c r="AA10" s="18" t="str">
        <f t="shared" si="2"/>
        <v>PROYECTO DE ENTRONQUE A NIVEL DE ACCESO A ENES UNAM CON CARRETERA FEDERAL 57 (LIM. QRO/GTO. - SAN MIGUEL DE ALLENDE).</v>
      </c>
      <c r="AB10" s="18" t="s">
        <v>156</v>
      </c>
      <c r="AC10" s="24" t="s">
        <v>211</v>
      </c>
      <c r="AD10" s="24" t="s">
        <v>212</v>
      </c>
      <c r="AE10" s="18" t="s">
        <v>156</v>
      </c>
      <c r="AF10" s="18" t="s">
        <v>156</v>
      </c>
      <c r="AG10" s="18" t="s">
        <v>191</v>
      </c>
      <c r="AH10" s="24" t="s">
        <v>190</v>
      </c>
      <c r="AI10" s="17" t="str">
        <f>Hidden_1_Tabla_416647!$A$2</f>
        <v>en ejecución</v>
      </c>
      <c r="AK10" s="17" t="s">
        <v>109</v>
      </c>
      <c r="AL10" s="17" t="s">
        <v>156</v>
      </c>
      <c r="AM10" s="17" t="s">
        <v>156</v>
      </c>
      <c r="AN10" s="17" t="s">
        <v>156</v>
      </c>
      <c r="AO10" s="17" t="s">
        <v>156</v>
      </c>
      <c r="AP10" s="17" t="s">
        <v>156</v>
      </c>
      <c r="AQ10" s="17" t="s">
        <v>158</v>
      </c>
      <c r="AR10" s="4">
        <v>43943</v>
      </c>
      <c r="AS10" s="4">
        <v>43943</v>
      </c>
    </row>
    <row r="11" spans="1:46" x14ac:dyDescent="0.25">
      <c r="A11" s="25">
        <v>2020</v>
      </c>
      <c r="B11" s="4">
        <v>43831</v>
      </c>
      <c r="C11" s="16">
        <v>43921</v>
      </c>
      <c r="D11" s="25" t="s">
        <v>110</v>
      </c>
      <c r="E11" s="25" t="s">
        <v>111</v>
      </c>
      <c r="F11" s="4" t="s">
        <v>213</v>
      </c>
      <c r="G11" s="25" t="s">
        <v>168</v>
      </c>
      <c r="H11" s="25" t="s">
        <v>156</v>
      </c>
      <c r="I11" s="25" t="s">
        <v>214</v>
      </c>
      <c r="J11" s="25" t="s">
        <v>215</v>
      </c>
      <c r="K11" s="25" t="s">
        <v>216</v>
      </c>
      <c r="L11" s="25" t="s">
        <v>217</v>
      </c>
      <c r="M11" s="25" t="s">
        <v>218</v>
      </c>
      <c r="N11" s="25" t="s">
        <v>215</v>
      </c>
      <c r="O11" s="25" t="s">
        <v>219</v>
      </c>
      <c r="P11" s="25" t="s">
        <v>155</v>
      </c>
      <c r="Q11" s="25" t="s">
        <v>155</v>
      </c>
      <c r="R11" s="25" t="str">
        <f>F11</f>
        <v>DIOP-CPSROP/RECURSOMUNICIPAL2017/004-022020</v>
      </c>
      <c r="S11" s="25" t="s">
        <v>220</v>
      </c>
      <c r="T11" s="8">
        <f>U11/1.16</f>
        <v>1592295.0775862071</v>
      </c>
      <c r="U11" s="8">
        <v>1847062.29</v>
      </c>
      <c r="V11" s="25" t="s">
        <v>156</v>
      </c>
      <c r="W11" s="25" t="s">
        <v>156</v>
      </c>
      <c r="X11" s="25" t="s">
        <v>152</v>
      </c>
      <c r="Y11" s="25" t="s">
        <v>156</v>
      </c>
      <c r="Z11" s="25" t="s">
        <v>157</v>
      </c>
      <c r="AA11" s="25" t="str">
        <f>I11</f>
        <v>AMPLIACION DE LA PARROQUIA DE NUESTRA SANTISIMA VIRGEN DE LA LUZ,” EN LA CABECERA MUNICIPAL DEL MUNICIPIO DE SAN MIGUEL DE ALLENDE, GUANAJUATO (2DA ETAPA)</v>
      </c>
      <c r="AB11" s="25" t="s">
        <v>156</v>
      </c>
      <c r="AC11" s="25" t="s">
        <v>221</v>
      </c>
      <c r="AD11" s="25" t="s">
        <v>222</v>
      </c>
      <c r="AE11" s="25" t="s">
        <v>156</v>
      </c>
      <c r="AF11" s="25" t="s">
        <v>156</v>
      </c>
      <c r="AG11" s="25" t="s">
        <v>191</v>
      </c>
      <c r="AH11" s="25" t="s">
        <v>223</v>
      </c>
      <c r="AI11" s="25" t="str">
        <f>[1]Hidden_1_Tabla_416647!$A$2</f>
        <v>en ejecución</v>
      </c>
      <c r="AJ11" s="25"/>
      <c r="AK11" s="25" t="s">
        <v>109</v>
      </c>
      <c r="AL11" s="25" t="s">
        <v>156</v>
      </c>
      <c r="AM11" s="25" t="s">
        <v>156</v>
      </c>
      <c r="AN11" s="25" t="s">
        <v>156</v>
      </c>
      <c r="AO11" s="25" t="s">
        <v>156</v>
      </c>
      <c r="AP11" s="25" t="s">
        <v>156</v>
      </c>
      <c r="AQ11" s="25" t="s">
        <v>158</v>
      </c>
      <c r="AR11" s="4">
        <v>43943</v>
      </c>
      <c r="AS11" s="4">
        <v>43943</v>
      </c>
      <c r="AT11" s="25"/>
    </row>
    <row r="12" spans="1:46" x14ac:dyDescent="0.25">
      <c r="A12" s="25">
        <v>2020</v>
      </c>
      <c r="B12" s="4">
        <v>43831</v>
      </c>
      <c r="C12" s="16">
        <v>43921</v>
      </c>
      <c r="D12" s="25" t="s">
        <v>110</v>
      </c>
      <c r="E12" s="25" t="s">
        <v>111</v>
      </c>
      <c r="F12" s="25" t="s">
        <v>224</v>
      </c>
      <c r="G12" s="25" t="s">
        <v>168</v>
      </c>
      <c r="H12" s="25" t="s">
        <v>156</v>
      </c>
      <c r="I12" s="25" t="s">
        <v>225</v>
      </c>
      <c r="J12" s="25" t="s">
        <v>226</v>
      </c>
      <c r="K12" s="25"/>
      <c r="L12" s="25"/>
      <c r="M12" s="25"/>
      <c r="N12" s="25" t="s">
        <v>226</v>
      </c>
      <c r="O12" s="25" t="s">
        <v>185</v>
      </c>
      <c r="P12" s="25" t="s">
        <v>155</v>
      </c>
      <c r="Q12" s="25" t="s">
        <v>155</v>
      </c>
      <c r="R12" s="25" t="str">
        <f>F12</f>
        <v>DIOP-OC/RECURSOMUNICIPAL2017/006-022020</v>
      </c>
      <c r="S12" s="25" t="s">
        <v>227</v>
      </c>
      <c r="T12" s="8">
        <f>U12/1.16</f>
        <v>861659.23275862075</v>
      </c>
      <c r="U12" s="8">
        <v>999524.71</v>
      </c>
      <c r="V12" s="5">
        <v>0.01</v>
      </c>
      <c r="W12" s="5">
        <v>3121560</v>
      </c>
      <c r="X12" s="25" t="s">
        <v>152</v>
      </c>
      <c r="Y12" s="25" t="s">
        <v>156</v>
      </c>
      <c r="Z12" s="25" t="s">
        <v>157</v>
      </c>
      <c r="AA12" s="25" t="str">
        <f>I12</f>
        <v>JARDINERA PARA CENTRO DE ATENCION A VISITANTES</v>
      </c>
      <c r="AB12" s="25" t="s">
        <v>156</v>
      </c>
      <c r="AC12" s="25" t="s">
        <v>228</v>
      </c>
      <c r="AD12" s="25" t="s">
        <v>229</v>
      </c>
      <c r="AE12" s="25" t="s">
        <v>156</v>
      </c>
      <c r="AF12" s="25" t="s">
        <v>156</v>
      </c>
      <c r="AG12" s="25" t="s">
        <v>191</v>
      </c>
      <c r="AH12" s="25" t="s">
        <v>223</v>
      </c>
      <c r="AI12" s="25" t="str">
        <f>[2]Hidden_1_Tabla_416647!$A$2</f>
        <v>en ejecución</v>
      </c>
      <c r="AJ12" s="25"/>
      <c r="AK12" s="25" t="s">
        <v>109</v>
      </c>
      <c r="AL12" s="25" t="s">
        <v>156</v>
      </c>
      <c r="AM12" s="25" t="s">
        <v>156</v>
      </c>
      <c r="AN12" s="25" t="s">
        <v>156</v>
      </c>
      <c r="AO12" s="25" t="s">
        <v>156</v>
      </c>
      <c r="AP12" s="25" t="s">
        <v>156</v>
      </c>
      <c r="AQ12" s="25" t="s">
        <v>158</v>
      </c>
      <c r="AR12" s="4">
        <v>43943</v>
      </c>
      <c r="AS12" s="4">
        <v>43943</v>
      </c>
      <c r="AT12" s="25"/>
    </row>
    <row r="13" spans="1:46" x14ac:dyDescent="0.25">
      <c r="A13" s="25">
        <v>2020</v>
      </c>
      <c r="B13" s="4">
        <v>43831</v>
      </c>
      <c r="C13" s="16">
        <v>43921</v>
      </c>
      <c r="D13" s="25" t="s">
        <v>110</v>
      </c>
      <c r="E13" s="25" t="s">
        <v>111</v>
      </c>
      <c r="F13" s="25" t="s">
        <v>230</v>
      </c>
      <c r="G13" s="25" t="s">
        <v>168</v>
      </c>
      <c r="H13" s="25" t="s">
        <v>156</v>
      </c>
      <c r="I13" s="25" t="s">
        <v>231</v>
      </c>
      <c r="J13" s="25" t="s">
        <v>232</v>
      </c>
      <c r="K13" s="10"/>
      <c r="L13" s="10"/>
      <c r="M13" s="10"/>
      <c r="N13" s="25" t="s">
        <v>232</v>
      </c>
      <c r="O13" s="10" t="s">
        <v>233</v>
      </c>
      <c r="P13" s="25" t="s">
        <v>155</v>
      </c>
      <c r="Q13" s="25" t="s">
        <v>155</v>
      </c>
      <c r="R13" s="25" t="str">
        <f t="shared" ref="R13:R16" si="3">F13</f>
        <v>DIOP-OC/RECURSOMUNICIPAL 2018/007-032020</v>
      </c>
      <c r="S13" s="25" t="s">
        <v>234</v>
      </c>
      <c r="T13" s="8">
        <f t="shared" ref="T13:T16" si="4">U13/1.16</f>
        <v>604144.81034482759</v>
      </c>
      <c r="U13" s="8">
        <v>700807.98</v>
      </c>
      <c r="V13" s="5">
        <v>0.01</v>
      </c>
      <c r="W13" s="5">
        <v>3121560</v>
      </c>
      <c r="X13" s="25" t="s">
        <v>152</v>
      </c>
      <c r="Y13" s="25" t="s">
        <v>156</v>
      </c>
      <c r="Z13" s="25" t="s">
        <v>157</v>
      </c>
      <c r="AA13" s="25" t="str">
        <f t="shared" ref="AA13:AA16" si="5">I13</f>
        <v>INTERVENCION Y RESTAURACION DE LA CASA DE LA CULTURA</v>
      </c>
      <c r="AB13" s="25" t="s">
        <v>156</v>
      </c>
      <c r="AC13" s="25" t="s">
        <v>235</v>
      </c>
      <c r="AD13" s="25" t="s">
        <v>236</v>
      </c>
      <c r="AE13" s="25" t="s">
        <v>156</v>
      </c>
      <c r="AF13" s="25" t="s">
        <v>156</v>
      </c>
      <c r="AG13" s="25" t="s">
        <v>191</v>
      </c>
      <c r="AH13" s="25" t="s">
        <v>237</v>
      </c>
      <c r="AI13" s="25" t="str">
        <f>[2]Hidden_1_Tabla_416647!$A$2</f>
        <v>en ejecución</v>
      </c>
      <c r="AJ13" s="25"/>
      <c r="AK13" s="25" t="s">
        <v>109</v>
      </c>
      <c r="AL13" s="25" t="s">
        <v>156</v>
      </c>
      <c r="AM13" s="25" t="s">
        <v>156</v>
      </c>
      <c r="AN13" s="25" t="s">
        <v>156</v>
      </c>
      <c r="AO13" s="25" t="s">
        <v>156</v>
      </c>
      <c r="AP13" s="25" t="s">
        <v>156</v>
      </c>
      <c r="AQ13" s="25" t="s">
        <v>158</v>
      </c>
      <c r="AR13" s="4">
        <v>43943</v>
      </c>
      <c r="AS13" s="4">
        <v>43943</v>
      </c>
      <c r="AT13" s="25"/>
    </row>
    <row r="14" spans="1:46" x14ac:dyDescent="0.25">
      <c r="A14" s="25">
        <v>2020</v>
      </c>
      <c r="B14" s="4">
        <v>43831</v>
      </c>
      <c r="C14" s="16">
        <v>43921</v>
      </c>
      <c r="D14" s="25" t="s">
        <v>110</v>
      </c>
      <c r="E14" s="25" t="s">
        <v>111</v>
      </c>
      <c r="F14" s="25" t="s">
        <v>238</v>
      </c>
      <c r="G14" s="25" t="s">
        <v>168</v>
      </c>
      <c r="H14" s="25" t="s">
        <v>156</v>
      </c>
      <c r="I14" s="25" t="s">
        <v>239</v>
      </c>
      <c r="J14" s="25" t="s">
        <v>240</v>
      </c>
      <c r="K14" s="25" t="s">
        <v>241</v>
      </c>
      <c r="L14" s="25" t="s">
        <v>242</v>
      </c>
      <c r="M14" s="25" t="s">
        <v>243</v>
      </c>
      <c r="N14" s="25" t="s">
        <v>240</v>
      </c>
      <c r="O14" s="10" t="s">
        <v>244</v>
      </c>
      <c r="P14" s="25" t="s">
        <v>155</v>
      </c>
      <c r="Q14" s="25" t="s">
        <v>155</v>
      </c>
      <c r="R14" s="25" t="str">
        <f t="shared" si="3"/>
        <v>DIOP-OC/RECURSOMUNICIPAL 2020/008-032020</v>
      </c>
      <c r="S14" s="25" t="s">
        <v>245</v>
      </c>
      <c r="T14" s="8">
        <f t="shared" si="4"/>
        <v>1280198.9827586208</v>
      </c>
      <c r="U14" s="8">
        <v>1485030.82</v>
      </c>
      <c r="V14" s="5">
        <v>0.01</v>
      </c>
      <c r="W14" s="5">
        <v>3121560</v>
      </c>
      <c r="X14" s="25" t="s">
        <v>152</v>
      </c>
      <c r="Y14" s="25" t="s">
        <v>156</v>
      </c>
      <c r="Z14" s="25" t="s">
        <v>157</v>
      </c>
      <c r="AA14" s="25" t="str">
        <f t="shared" si="5"/>
        <v>CONSERVACION DE LA IMAGEN URBANA (FACHADAS) EN LA AVENIDA GUADALUPE, (SEGUNDA ETAPA) SAN MIGUEL DE ALLENDE, GTO</v>
      </c>
      <c r="AB14" s="25" t="s">
        <v>156</v>
      </c>
      <c r="AC14" s="25" t="s">
        <v>246</v>
      </c>
      <c r="AD14" s="25" t="s">
        <v>247</v>
      </c>
      <c r="AE14" s="25" t="s">
        <v>156</v>
      </c>
      <c r="AF14" s="25" t="s">
        <v>156</v>
      </c>
      <c r="AG14" s="25" t="s">
        <v>191</v>
      </c>
      <c r="AH14" s="25" t="s">
        <v>248</v>
      </c>
      <c r="AI14" s="25" t="str">
        <f>[2]Hidden_1_Tabla_416647!$A$2</f>
        <v>en ejecución</v>
      </c>
      <c r="AJ14" s="25"/>
      <c r="AK14" s="25" t="s">
        <v>109</v>
      </c>
      <c r="AL14" s="25" t="s">
        <v>156</v>
      </c>
      <c r="AM14" s="25" t="s">
        <v>156</v>
      </c>
      <c r="AN14" s="25" t="s">
        <v>156</v>
      </c>
      <c r="AO14" s="25" t="s">
        <v>156</v>
      </c>
      <c r="AP14" s="25" t="s">
        <v>156</v>
      </c>
      <c r="AQ14" s="25" t="s">
        <v>158</v>
      </c>
      <c r="AR14" s="4">
        <v>43943</v>
      </c>
      <c r="AS14" s="4">
        <v>43943</v>
      </c>
      <c r="AT14" s="25"/>
    </row>
    <row r="15" spans="1:46" x14ac:dyDescent="0.25">
      <c r="A15" s="25">
        <v>2020</v>
      </c>
      <c r="B15" s="4">
        <v>43831</v>
      </c>
      <c r="C15" s="16">
        <v>43921</v>
      </c>
      <c r="D15" s="25" t="s">
        <v>110</v>
      </c>
      <c r="E15" s="25" t="s">
        <v>111</v>
      </c>
      <c r="F15" s="25" t="s">
        <v>249</v>
      </c>
      <c r="G15" s="25" t="s">
        <v>168</v>
      </c>
      <c r="H15" s="25" t="s">
        <v>156</v>
      </c>
      <c r="I15" s="25" t="s">
        <v>250</v>
      </c>
      <c r="J15" s="25" t="s">
        <v>240</v>
      </c>
      <c r="K15" s="25" t="s">
        <v>241</v>
      </c>
      <c r="L15" s="25" t="s">
        <v>242</v>
      </c>
      <c r="M15" s="25" t="s">
        <v>243</v>
      </c>
      <c r="N15" s="25" t="s">
        <v>240</v>
      </c>
      <c r="O15" s="10" t="s">
        <v>244</v>
      </c>
      <c r="P15" s="25" t="s">
        <v>155</v>
      </c>
      <c r="Q15" s="25" t="s">
        <v>155</v>
      </c>
      <c r="R15" s="25" t="str">
        <f t="shared" si="3"/>
        <v>DIOP-OC/RECURSOMUNICIPAL 2020/009-032020</v>
      </c>
      <c r="S15" s="25" t="s">
        <v>245</v>
      </c>
      <c r="T15" s="8">
        <f t="shared" si="4"/>
        <v>137638.25</v>
      </c>
      <c r="U15" s="8">
        <v>159660.37</v>
      </c>
      <c r="V15" s="5">
        <v>0.01</v>
      </c>
      <c r="W15" s="5">
        <v>3121560</v>
      </c>
      <c r="X15" s="25" t="s">
        <v>152</v>
      </c>
      <c r="Y15" s="25" t="s">
        <v>156</v>
      </c>
      <c r="Z15" s="25" t="s">
        <v>157</v>
      </c>
      <c r="AA15" s="25" t="str">
        <f t="shared" si="5"/>
        <v>REHABILITACION DE PLAZA PARIAN, EN AVENIDA GUADALUPE (SEGUNDA ETAPA) SAN MIGUEL DE ALLENDE, GTO</v>
      </c>
      <c r="AB15" s="25" t="s">
        <v>156</v>
      </c>
      <c r="AC15" s="25" t="s">
        <v>246</v>
      </c>
      <c r="AD15" s="25" t="s">
        <v>247</v>
      </c>
      <c r="AE15" s="25" t="s">
        <v>156</v>
      </c>
      <c r="AF15" s="25" t="s">
        <v>156</v>
      </c>
      <c r="AG15" s="25" t="s">
        <v>191</v>
      </c>
      <c r="AH15" s="25" t="s">
        <v>248</v>
      </c>
      <c r="AI15" s="25" t="str">
        <f>[2]Hidden_1_Tabla_416647!$A$2</f>
        <v>en ejecución</v>
      </c>
      <c r="AJ15" s="25"/>
      <c r="AK15" s="25" t="s">
        <v>109</v>
      </c>
      <c r="AL15" s="25" t="s">
        <v>156</v>
      </c>
      <c r="AM15" s="25" t="s">
        <v>156</v>
      </c>
      <c r="AN15" s="25" t="s">
        <v>156</v>
      </c>
      <c r="AO15" s="25" t="s">
        <v>156</v>
      </c>
      <c r="AP15" s="25" t="s">
        <v>156</v>
      </c>
      <c r="AQ15" s="25" t="s">
        <v>158</v>
      </c>
      <c r="AR15" s="4">
        <v>43943</v>
      </c>
      <c r="AS15" s="4">
        <v>43943</v>
      </c>
      <c r="AT15" s="25"/>
    </row>
    <row r="16" spans="1:46" x14ac:dyDescent="0.25">
      <c r="A16" s="25">
        <v>2020</v>
      </c>
      <c r="B16" s="4">
        <v>43831</v>
      </c>
      <c r="C16" s="16">
        <v>43921</v>
      </c>
      <c r="D16" s="25" t="s">
        <v>110</v>
      </c>
      <c r="E16" s="25" t="s">
        <v>111</v>
      </c>
      <c r="F16" s="25" t="s">
        <v>196</v>
      </c>
      <c r="G16" s="25" t="s">
        <v>168</v>
      </c>
      <c r="H16" s="25" t="s">
        <v>156</v>
      </c>
      <c r="I16" s="25" t="s">
        <v>199</v>
      </c>
      <c r="J16" s="25" t="s">
        <v>205</v>
      </c>
      <c r="K16" s="22"/>
      <c r="L16" s="22"/>
      <c r="M16" s="22"/>
      <c r="N16" s="25" t="s">
        <v>205</v>
      </c>
      <c r="O16" s="6" t="s">
        <v>251</v>
      </c>
      <c r="P16" s="25" t="s">
        <v>155</v>
      </c>
      <c r="Q16" s="25" t="s">
        <v>155</v>
      </c>
      <c r="R16" s="25" t="str">
        <f t="shared" si="3"/>
        <v>DIOP-CPSROP/RECURSOMUNICIPAL2016/003-012020</v>
      </c>
      <c r="S16" s="25" t="s">
        <v>207</v>
      </c>
      <c r="T16" s="8">
        <f t="shared" si="4"/>
        <v>563720.42241379304</v>
      </c>
      <c r="U16" s="8">
        <v>653915.68999999994</v>
      </c>
      <c r="V16" s="5">
        <v>0.01</v>
      </c>
      <c r="W16" s="5">
        <v>3121560</v>
      </c>
      <c r="X16" s="25" t="s">
        <v>152</v>
      </c>
      <c r="Y16" s="25" t="s">
        <v>156</v>
      </c>
      <c r="Z16" s="25" t="s">
        <v>157</v>
      </c>
      <c r="AA16" s="25" t="str">
        <f t="shared" si="5"/>
        <v>PROYECTO DE ENTRONQUE A NIVEL DE ACCESO A ENES UNAM CON CARRETERA FEDERAL 57 (LIM. QRO/GTO. - SAN MIGUEL DE ALLENDE).</v>
      </c>
      <c r="AB16" s="25" t="s">
        <v>156</v>
      </c>
      <c r="AC16" s="25" t="s">
        <v>211</v>
      </c>
      <c r="AD16" s="25" t="s">
        <v>212</v>
      </c>
      <c r="AE16" s="25" t="s">
        <v>156</v>
      </c>
      <c r="AF16" s="25" t="s">
        <v>156</v>
      </c>
      <c r="AG16" s="25" t="s">
        <v>191</v>
      </c>
      <c r="AH16" s="25" t="s">
        <v>190</v>
      </c>
      <c r="AI16" s="25" t="str">
        <f>[2]Hidden_1_Tabla_416647!$A$2</f>
        <v>en ejecución</v>
      </c>
      <c r="AJ16" s="25"/>
      <c r="AK16" s="25" t="s">
        <v>109</v>
      </c>
      <c r="AL16" s="25" t="s">
        <v>156</v>
      </c>
      <c r="AM16" s="25" t="s">
        <v>156</v>
      </c>
      <c r="AN16" s="25" t="s">
        <v>156</v>
      </c>
      <c r="AO16" s="25" t="s">
        <v>156</v>
      </c>
      <c r="AP16" s="25" t="s">
        <v>156</v>
      </c>
      <c r="AQ16" s="25" t="s">
        <v>158</v>
      </c>
      <c r="AR16" s="4">
        <v>43943</v>
      </c>
      <c r="AS16" s="4">
        <v>43943</v>
      </c>
      <c r="AT16" s="25"/>
    </row>
    <row r="17" spans="1:45" x14ac:dyDescent="0.25">
      <c r="A17" s="18"/>
      <c r="B17" s="4"/>
      <c r="C17" s="16"/>
      <c r="D17" s="18"/>
      <c r="E17" s="18"/>
      <c r="F17" s="18"/>
      <c r="G17" s="18"/>
      <c r="H17" s="18"/>
      <c r="I17" s="18"/>
      <c r="J17" s="7"/>
      <c r="K17" s="23"/>
      <c r="L17" s="23"/>
      <c r="M17" s="23"/>
      <c r="N17" s="10"/>
      <c r="O17" s="6"/>
      <c r="P17" s="18"/>
      <c r="Q17" s="18"/>
      <c r="R17" s="18"/>
      <c r="S17" s="18"/>
      <c r="T17" s="8"/>
      <c r="U17" s="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K17" s="18"/>
      <c r="AL17" s="18"/>
      <c r="AM17" s="18"/>
      <c r="AN17" s="18"/>
      <c r="AO17" s="18"/>
      <c r="AP17" s="18"/>
      <c r="AQ17" s="18"/>
      <c r="AR17" s="4"/>
      <c r="AS17" s="4"/>
    </row>
    <row r="18" spans="1:45" x14ac:dyDescent="0.25">
      <c r="A18" s="18"/>
      <c r="B18" s="4"/>
      <c r="C18" s="16"/>
      <c r="D18" s="18"/>
      <c r="E18" s="18"/>
      <c r="F18" s="18"/>
      <c r="G18" s="18"/>
      <c r="H18" s="18"/>
      <c r="I18" s="18"/>
      <c r="J18" s="7"/>
      <c r="K18" s="23"/>
      <c r="L18" s="23"/>
      <c r="M18" s="23"/>
      <c r="N18" s="10"/>
      <c r="O18" s="6"/>
      <c r="P18" s="18"/>
      <c r="Q18" s="18"/>
      <c r="R18" s="18"/>
      <c r="S18" s="18"/>
      <c r="T18" s="8"/>
      <c r="U18" s="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K18" s="18"/>
      <c r="AL18" s="18"/>
      <c r="AM18" s="18"/>
      <c r="AN18" s="18"/>
      <c r="AO18" s="18"/>
      <c r="AP18" s="18"/>
      <c r="AQ18" s="18"/>
      <c r="AR18" s="4"/>
      <c r="AS18" s="4"/>
    </row>
    <row r="19" spans="1:45" x14ac:dyDescent="0.25">
      <c r="A19" s="18"/>
      <c r="B19" s="4"/>
      <c r="C19" s="16"/>
      <c r="D19" s="18"/>
      <c r="E19" s="18"/>
      <c r="F19" s="18"/>
      <c r="G19" s="18"/>
      <c r="H19" s="18"/>
      <c r="I19" s="18"/>
      <c r="J19" s="7"/>
      <c r="K19" s="18"/>
      <c r="L19" s="18"/>
      <c r="M19" s="18"/>
      <c r="N19" s="10"/>
      <c r="O19" s="6"/>
      <c r="P19" s="18"/>
      <c r="Q19" s="18"/>
      <c r="R19" s="18"/>
      <c r="S19" s="18"/>
      <c r="T19" s="8"/>
      <c r="U19" s="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K19" s="18"/>
      <c r="AL19" s="18"/>
      <c r="AM19" s="18"/>
      <c r="AN19" s="18"/>
      <c r="AO19" s="18"/>
      <c r="AP19" s="18"/>
      <c r="AQ19" s="18"/>
      <c r="AR19" s="4"/>
      <c r="AS19" s="4"/>
    </row>
    <row r="20" spans="1:45" x14ac:dyDescent="0.25">
      <c r="A20" s="18"/>
      <c r="B20" s="4"/>
      <c r="C20" s="16"/>
      <c r="D20" s="18"/>
      <c r="E20" s="18"/>
      <c r="F20" s="18"/>
      <c r="G20" s="18"/>
      <c r="H20" s="18"/>
      <c r="I20" s="18"/>
      <c r="K20" s="18"/>
      <c r="L20" s="18"/>
      <c r="M20" s="18"/>
      <c r="N20" s="10"/>
      <c r="O20" s="6"/>
      <c r="P20" s="18"/>
      <c r="Q20" s="18"/>
      <c r="R20" s="18"/>
      <c r="S20" s="18"/>
      <c r="T20" s="8"/>
      <c r="U20" s="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K20" s="18"/>
      <c r="AL20" s="18"/>
      <c r="AM20" s="18"/>
      <c r="AN20" s="18"/>
      <c r="AO20" s="18"/>
      <c r="AP20" s="18"/>
      <c r="AQ20" s="18"/>
      <c r="AR20" s="4"/>
      <c r="AS20" s="4"/>
    </row>
    <row r="21" spans="1:45" x14ac:dyDescent="0.25">
      <c r="A21" s="18"/>
      <c r="B21" s="4"/>
      <c r="C21" s="16"/>
      <c r="D21" s="18"/>
      <c r="E21" s="18"/>
      <c r="F21" s="18"/>
      <c r="G21" s="18"/>
      <c r="H21" s="18"/>
      <c r="I21" s="18"/>
      <c r="K21" s="18"/>
      <c r="L21" s="18"/>
      <c r="M21" s="18"/>
      <c r="N21" s="10"/>
      <c r="O21" s="6"/>
      <c r="P21" s="18"/>
      <c r="Q21" s="18"/>
      <c r="R21" s="18"/>
      <c r="S21" s="18"/>
      <c r="T21" s="8"/>
      <c r="U21" s="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18"/>
      <c r="AL21" s="18"/>
      <c r="AM21" s="18"/>
      <c r="AN21" s="18"/>
      <c r="AO21" s="18"/>
      <c r="AP21" s="18"/>
      <c r="AQ21" s="18"/>
      <c r="AR21" s="4"/>
      <c r="AS21" s="4"/>
    </row>
    <row r="22" spans="1:45" x14ac:dyDescent="0.25">
      <c r="A22" s="18"/>
      <c r="B22" s="4"/>
      <c r="C22" s="16"/>
      <c r="D22" s="18"/>
      <c r="E22" s="18"/>
      <c r="F22" s="18"/>
      <c r="G22" s="18"/>
      <c r="H22" s="18"/>
      <c r="I22" s="18"/>
      <c r="K22" s="18"/>
      <c r="L22" s="18"/>
      <c r="M22" s="18"/>
      <c r="N22" s="10"/>
      <c r="O22" s="6"/>
      <c r="P22" s="18"/>
      <c r="Q22" s="18"/>
      <c r="R22" s="18"/>
      <c r="S22" s="18"/>
      <c r="T22" s="8"/>
      <c r="U22" s="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K22" s="18"/>
      <c r="AL22" s="18"/>
      <c r="AM22" s="18"/>
      <c r="AN22" s="18"/>
      <c r="AO22" s="18"/>
      <c r="AP22" s="18"/>
      <c r="AQ22" s="18"/>
      <c r="AR22" s="4"/>
      <c r="AS22" s="4"/>
    </row>
    <row r="23" spans="1:45" x14ac:dyDescent="0.25">
      <c r="A23" s="18"/>
      <c r="B23" s="4"/>
      <c r="C23" s="16"/>
      <c r="D23" s="18"/>
      <c r="E23" s="18"/>
      <c r="F23" s="18"/>
      <c r="G23" s="18"/>
      <c r="H23" s="18"/>
      <c r="I23" s="18"/>
      <c r="K23" s="18"/>
      <c r="L23" s="18"/>
      <c r="M23" s="18"/>
      <c r="N23" s="10"/>
      <c r="O23" s="6"/>
      <c r="P23" s="18"/>
      <c r="Q23" s="18"/>
      <c r="R23" s="18"/>
      <c r="S23" s="18"/>
      <c r="T23" s="8"/>
      <c r="U23" s="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K23" s="18"/>
      <c r="AL23" s="18"/>
      <c r="AM23" s="18"/>
      <c r="AN23" s="18"/>
      <c r="AO23" s="18"/>
      <c r="AP23" s="18"/>
      <c r="AQ23" s="18"/>
      <c r="AR23" s="4"/>
      <c r="AS23" s="4"/>
    </row>
    <row r="24" spans="1:45" x14ac:dyDescent="0.25">
      <c r="A24" s="18"/>
      <c r="B24" s="4"/>
      <c r="C24" s="16"/>
      <c r="D24" s="18"/>
      <c r="E24" s="18"/>
      <c r="F24" s="18"/>
      <c r="G24" s="18"/>
      <c r="H24" s="18"/>
      <c r="I24" s="18"/>
      <c r="K24" s="18"/>
      <c r="L24" s="18"/>
      <c r="M24" s="18"/>
      <c r="N24" s="10"/>
      <c r="O24" s="6"/>
      <c r="P24" s="18"/>
      <c r="Q24" s="18"/>
      <c r="R24" s="18"/>
      <c r="S24" s="18"/>
      <c r="T24" s="8"/>
      <c r="U24" s="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K24" s="18"/>
      <c r="AL24" s="18"/>
      <c r="AM24" s="18"/>
      <c r="AN24" s="18"/>
      <c r="AO24" s="18"/>
      <c r="AP24" s="18"/>
      <c r="AQ24" s="18"/>
      <c r="AR24" s="4"/>
      <c r="AS24" s="4"/>
    </row>
    <row r="25" spans="1:45" x14ac:dyDescent="0.25">
      <c r="A25" s="18"/>
      <c r="B25" s="4"/>
      <c r="C25" s="16"/>
      <c r="D25" s="18"/>
      <c r="E25" s="18"/>
      <c r="F25" s="18"/>
      <c r="G25" s="18"/>
      <c r="H25" s="18"/>
      <c r="I25" s="18"/>
      <c r="K25" s="23"/>
      <c r="L25" s="23"/>
      <c r="M25" s="23"/>
      <c r="N25" s="10"/>
      <c r="O25" s="6"/>
      <c r="P25" s="18"/>
      <c r="Q25" s="18"/>
      <c r="R25" s="18"/>
      <c r="S25" s="18"/>
      <c r="T25" s="8"/>
      <c r="U25" s="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K25" s="18"/>
      <c r="AL25" s="18"/>
      <c r="AM25" s="18"/>
      <c r="AN25" s="18"/>
      <c r="AO25" s="18"/>
      <c r="AP25" s="18"/>
      <c r="AQ25" s="18"/>
      <c r="AR25" s="4"/>
      <c r="AS25" s="4"/>
    </row>
    <row r="26" spans="1:45" x14ac:dyDescent="0.25">
      <c r="A26" s="18"/>
      <c r="B26" s="4"/>
      <c r="C26" s="16"/>
      <c r="D26" s="18"/>
      <c r="E26" s="18"/>
      <c r="F26" s="18"/>
      <c r="G26" s="18"/>
      <c r="H26" s="18"/>
      <c r="I26" s="18"/>
      <c r="K26" s="23"/>
      <c r="L26" s="23"/>
      <c r="M26" s="23"/>
      <c r="N26" s="10"/>
      <c r="O26" s="6"/>
      <c r="P26" s="18"/>
      <c r="Q26" s="18"/>
      <c r="R26" s="18"/>
      <c r="S26" s="18"/>
      <c r="T26" s="8"/>
      <c r="U26" s="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K26" s="18"/>
      <c r="AL26" s="18"/>
      <c r="AM26" s="18"/>
      <c r="AN26" s="18"/>
      <c r="AO26" s="18"/>
      <c r="AP26" s="18"/>
      <c r="AQ26" s="18"/>
      <c r="AR26" s="4"/>
      <c r="AS26" s="4"/>
    </row>
    <row r="27" spans="1:45" x14ac:dyDescent="0.25">
      <c r="A27" s="18"/>
      <c r="B27" s="4"/>
      <c r="C27" s="16"/>
      <c r="D27" s="18"/>
      <c r="E27" s="18"/>
      <c r="F27" s="18"/>
      <c r="G27" s="18"/>
      <c r="H27" s="18"/>
      <c r="I27" s="18"/>
      <c r="K27" s="18"/>
      <c r="L27" s="18"/>
      <c r="M27" s="18"/>
      <c r="N27" s="10"/>
      <c r="P27" s="18"/>
      <c r="Q27" s="18"/>
      <c r="R27" s="18"/>
      <c r="S27" s="18"/>
      <c r="T27" s="8"/>
      <c r="U27" s="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K27" s="18"/>
      <c r="AL27" s="18"/>
      <c r="AM27" s="18"/>
      <c r="AN27" s="18"/>
      <c r="AO27" s="18"/>
      <c r="AP27" s="18"/>
      <c r="AQ27" s="18"/>
      <c r="AR27" s="4"/>
      <c r="AS27" s="4"/>
    </row>
    <row r="28" spans="1:45" x14ac:dyDescent="0.25">
      <c r="A28" s="18"/>
      <c r="B28" s="4"/>
      <c r="C28" s="16"/>
      <c r="D28" s="18"/>
      <c r="E28" s="18"/>
      <c r="F28" s="18"/>
      <c r="G28" s="18"/>
      <c r="H28" s="18"/>
      <c r="I28" s="18"/>
      <c r="K28" s="18"/>
      <c r="L28" s="18"/>
      <c r="M28" s="18"/>
      <c r="N28" s="10"/>
      <c r="P28" s="18"/>
      <c r="Q28" s="18"/>
      <c r="R28" s="18"/>
      <c r="S28" s="18"/>
      <c r="T28" s="8"/>
      <c r="U28" s="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K28" s="18"/>
      <c r="AL28" s="18"/>
      <c r="AM28" s="18"/>
      <c r="AN28" s="18"/>
      <c r="AO28" s="18"/>
      <c r="AP28" s="18"/>
      <c r="AQ28" s="18"/>
      <c r="AR28" s="4"/>
      <c r="AS28" s="4"/>
    </row>
    <row r="29" spans="1:45" x14ac:dyDescent="0.25">
      <c r="A29" s="18"/>
      <c r="B29" s="4"/>
      <c r="C29" s="16"/>
      <c r="D29" s="18"/>
      <c r="E29" s="18"/>
      <c r="F29" s="18"/>
      <c r="G29" s="18"/>
      <c r="H29" s="18"/>
      <c r="I29" s="18"/>
      <c r="K29" s="23"/>
      <c r="L29" s="23"/>
      <c r="M29" s="23"/>
      <c r="N29" s="10"/>
      <c r="O29" s="6"/>
      <c r="P29" s="18"/>
      <c r="Q29" s="18"/>
      <c r="R29" s="18"/>
      <c r="S29" s="18"/>
      <c r="T29" s="8"/>
      <c r="U29" s="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K29" s="18"/>
      <c r="AL29" s="18"/>
      <c r="AM29" s="18"/>
      <c r="AN29" s="18"/>
      <c r="AO29" s="18"/>
      <c r="AP29" s="18"/>
      <c r="AQ29" s="18"/>
      <c r="AR29" s="4"/>
      <c r="AS29" s="4"/>
    </row>
    <row r="30" spans="1:45" x14ac:dyDescent="0.25">
      <c r="A30" s="18"/>
      <c r="B30" s="4"/>
      <c r="C30" s="16"/>
      <c r="D30" s="18"/>
      <c r="E30" s="18"/>
      <c r="F30" s="18"/>
      <c r="G30" s="21"/>
      <c r="H30" s="18"/>
      <c r="I30" s="18"/>
      <c r="K30" s="18"/>
      <c r="L30" s="18"/>
      <c r="M30" s="18"/>
      <c r="N30" s="10"/>
      <c r="O30" s="18"/>
      <c r="P30" s="18"/>
      <c r="Q30" s="18"/>
      <c r="R30" s="18"/>
      <c r="S30" s="18"/>
      <c r="T30" s="8"/>
      <c r="U30" s="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K30" s="18"/>
      <c r="AL30" s="18"/>
      <c r="AM30" s="18"/>
      <c r="AN30" s="18"/>
      <c r="AO30" s="18"/>
      <c r="AP30" s="18"/>
      <c r="AQ30" s="18"/>
      <c r="AR30" s="4"/>
      <c r="AS30" s="4"/>
    </row>
    <row r="31" spans="1:45" x14ac:dyDescent="0.25">
      <c r="A31" s="18"/>
      <c r="B31" s="4"/>
      <c r="C31" s="16"/>
      <c r="D31" s="18"/>
      <c r="E31" s="18"/>
      <c r="F31" s="18"/>
      <c r="G31" s="18"/>
      <c r="H31" s="18"/>
      <c r="I31" s="18"/>
      <c r="K31" s="18"/>
      <c r="L31" s="18"/>
      <c r="M31" s="18"/>
      <c r="P31" s="18"/>
      <c r="Q31" s="18"/>
      <c r="R31" s="18"/>
      <c r="S31" s="18"/>
      <c r="T31" s="8"/>
      <c r="U31" s="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K31" s="18"/>
      <c r="AL31" s="18"/>
      <c r="AM31" s="18"/>
      <c r="AN31" s="18"/>
      <c r="AO31" s="18"/>
      <c r="AP31" s="18"/>
      <c r="AQ31" s="18"/>
      <c r="AR31" s="4"/>
      <c r="AS31" s="4"/>
    </row>
    <row r="32" spans="1:45" x14ac:dyDescent="0.25">
      <c r="A32" s="18"/>
      <c r="B32" s="4"/>
      <c r="C32" s="16"/>
      <c r="D32" s="18"/>
      <c r="E32" s="18"/>
      <c r="F32" s="18"/>
      <c r="G32" s="18"/>
      <c r="H32" s="18"/>
      <c r="I32" s="18"/>
      <c r="K32" s="18"/>
      <c r="L32" s="18"/>
      <c r="M32" s="18"/>
      <c r="N32" s="10"/>
      <c r="O32" s="6"/>
      <c r="P32" s="18"/>
      <c r="Q32" s="18"/>
      <c r="R32" s="18"/>
      <c r="S32" s="18"/>
      <c r="T32" s="8"/>
      <c r="U32" s="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K32" s="18"/>
      <c r="AL32" s="18"/>
      <c r="AM32" s="18"/>
      <c r="AN32" s="18"/>
      <c r="AO32" s="18"/>
      <c r="AP32" s="18"/>
      <c r="AQ32" s="18"/>
      <c r="AR32" s="4"/>
      <c r="AS32" s="4"/>
    </row>
    <row r="33" spans="1:45" x14ac:dyDescent="0.25">
      <c r="A33" s="18"/>
      <c r="B33" s="4"/>
      <c r="C33" s="16"/>
      <c r="D33" s="18"/>
      <c r="E33" s="18"/>
      <c r="F33" s="18"/>
      <c r="G33" s="18"/>
      <c r="H33" s="18"/>
      <c r="I33" s="18"/>
      <c r="K33" s="18"/>
      <c r="L33" s="18"/>
      <c r="M33" s="18"/>
      <c r="P33" s="18"/>
      <c r="Q33" s="18"/>
      <c r="R33" s="18"/>
      <c r="S33" s="18"/>
      <c r="T33" s="8"/>
      <c r="U33" s="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K33" s="18"/>
      <c r="AL33" s="18"/>
      <c r="AM33" s="18"/>
      <c r="AN33" s="18"/>
      <c r="AO33" s="18"/>
      <c r="AP33" s="18"/>
      <c r="AQ33" s="18"/>
      <c r="AR33" s="4"/>
      <c r="AS33" s="4"/>
    </row>
    <row r="34" spans="1:45" x14ac:dyDescent="0.25">
      <c r="A34" s="18"/>
      <c r="B34" s="4"/>
      <c r="C34" s="16"/>
      <c r="D34" s="18"/>
      <c r="E34" s="18"/>
      <c r="F34" s="18"/>
      <c r="G34" s="18"/>
      <c r="H34" s="18"/>
      <c r="I34" s="18"/>
      <c r="K34" s="18"/>
      <c r="L34" s="18"/>
      <c r="M34" s="18"/>
      <c r="N34" s="18"/>
      <c r="O34" s="18"/>
      <c r="P34" s="18"/>
      <c r="Q34" s="18"/>
      <c r="R34" s="18"/>
      <c r="S34" s="18"/>
      <c r="T34" s="8"/>
      <c r="U34" s="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K34" s="18"/>
      <c r="AL34" s="18"/>
      <c r="AM34" s="18"/>
      <c r="AN34" s="18"/>
      <c r="AO34" s="18"/>
      <c r="AP34" s="18"/>
      <c r="AQ34" s="18"/>
      <c r="AR34" s="4"/>
      <c r="AS34" s="4"/>
    </row>
    <row r="35" spans="1:45" x14ac:dyDescent="0.25">
      <c r="A35" s="18"/>
      <c r="B35" s="4"/>
      <c r="C35" s="16"/>
      <c r="D35" s="18"/>
      <c r="E35" s="18"/>
      <c r="F35" s="18"/>
      <c r="G35" s="18"/>
      <c r="H35" s="18"/>
      <c r="I35" s="18"/>
      <c r="K35" s="18"/>
      <c r="L35" s="18"/>
      <c r="M35" s="18"/>
      <c r="P35" s="18"/>
      <c r="Q35" s="18"/>
      <c r="R35" s="18"/>
      <c r="S35" s="18"/>
      <c r="T35" s="8"/>
      <c r="U35" s="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K35" s="18"/>
      <c r="AL35" s="18"/>
      <c r="AM35" s="18"/>
      <c r="AN35" s="18"/>
      <c r="AO35" s="18"/>
      <c r="AP35" s="18"/>
      <c r="AQ35" s="18"/>
      <c r="AR35" s="4"/>
      <c r="AS35" s="4"/>
    </row>
    <row r="36" spans="1:45" x14ac:dyDescent="0.25">
      <c r="A36" s="18"/>
      <c r="B36" s="4"/>
      <c r="C36" s="16"/>
      <c r="D36" s="18"/>
      <c r="E36" s="18"/>
      <c r="F36" s="18"/>
      <c r="G36" s="18"/>
      <c r="H36" s="18"/>
      <c r="I36" s="18"/>
      <c r="K36" s="18"/>
      <c r="L36" s="18"/>
      <c r="M36" s="18"/>
      <c r="P36" s="18"/>
      <c r="Q36" s="18"/>
      <c r="R36" s="18"/>
      <c r="S36" s="18"/>
      <c r="T36" s="8"/>
      <c r="U36" s="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K36" s="18"/>
      <c r="AL36" s="18"/>
      <c r="AM36" s="18"/>
      <c r="AN36" s="18"/>
      <c r="AO36" s="18"/>
      <c r="AP36" s="18"/>
      <c r="AQ36" s="18"/>
      <c r="AR36" s="4"/>
      <c r="AS36" s="4"/>
    </row>
    <row r="37" spans="1:45" x14ac:dyDescent="0.25">
      <c r="A37" s="18"/>
      <c r="B37" s="4"/>
      <c r="C37" s="16"/>
      <c r="D37" s="18"/>
      <c r="E37" s="18"/>
      <c r="F37" s="18"/>
      <c r="G37" s="18"/>
      <c r="H37" s="18"/>
      <c r="I37" s="18"/>
      <c r="K37" s="18"/>
      <c r="L37" s="18"/>
      <c r="M37" s="18"/>
      <c r="P37" s="18"/>
      <c r="Q37" s="18"/>
      <c r="R37" s="18"/>
      <c r="S37" s="18"/>
      <c r="T37" s="8"/>
      <c r="U37" s="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K37" s="18"/>
      <c r="AL37" s="18"/>
      <c r="AM37" s="18"/>
      <c r="AN37" s="18"/>
      <c r="AO37" s="18"/>
      <c r="AP37" s="18"/>
      <c r="AQ37" s="18"/>
      <c r="AR37" s="4"/>
      <c r="AS37" s="4"/>
    </row>
    <row r="38" spans="1:45" x14ac:dyDescent="0.25">
      <c r="A38" s="18"/>
      <c r="B38" s="4"/>
      <c r="C38" s="16"/>
      <c r="D38" s="18"/>
      <c r="E38" s="18"/>
      <c r="F38" s="18"/>
      <c r="G38" s="18"/>
      <c r="H38" s="18"/>
      <c r="I38" s="18"/>
      <c r="K38" s="18"/>
      <c r="L38" s="18"/>
      <c r="M38" s="18"/>
      <c r="P38" s="18"/>
      <c r="Q38" s="18"/>
      <c r="R38" s="18"/>
      <c r="S38" s="18"/>
      <c r="T38" s="8"/>
      <c r="U38" s="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K38" s="18"/>
      <c r="AL38" s="18"/>
      <c r="AM38" s="18"/>
      <c r="AN38" s="18"/>
      <c r="AO38" s="18"/>
      <c r="AP38" s="18"/>
      <c r="AQ38" s="18"/>
      <c r="AR38" s="4"/>
      <c r="AS38" s="4"/>
    </row>
    <row r="39" spans="1:45" x14ac:dyDescent="0.25">
      <c r="A39" s="18"/>
      <c r="B39" s="4"/>
      <c r="C39" s="16"/>
      <c r="D39" s="18"/>
      <c r="E39" s="18"/>
      <c r="F39" s="18"/>
      <c r="G39" s="18"/>
      <c r="H39" s="18"/>
      <c r="I39" s="18"/>
      <c r="N39" s="18"/>
      <c r="O39" s="6"/>
      <c r="P39" s="18"/>
      <c r="Q39" s="18"/>
      <c r="R39" s="18"/>
      <c r="S39" s="18"/>
      <c r="T39" s="8"/>
      <c r="U39" s="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K39" s="18"/>
      <c r="AL39" s="18"/>
      <c r="AM39" s="18"/>
      <c r="AN39" s="18"/>
      <c r="AO39" s="18"/>
      <c r="AP39" s="18"/>
      <c r="AQ39" s="18"/>
      <c r="AR39" s="4"/>
      <c r="AS39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s="3" customFormat="1" x14ac:dyDescent="0.25">
      <c r="A2" s="3" t="s">
        <v>154</v>
      </c>
    </row>
    <row r="3" spans="1:1" s="3" customFormat="1" x14ac:dyDescent="0.25">
      <c r="A3" s="3" t="s">
        <v>153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D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7"/>
      <c r="C4" s="17"/>
      <c r="D4" s="17"/>
      <c r="E4" s="17" t="s">
        <v>169</v>
      </c>
      <c r="F4" s="6" t="s">
        <v>185</v>
      </c>
      <c r="G4" s="8">
        <v>2798260.43</v>
      </c>
    </row>
    <row r="5" spans="1:7" ht="15" customHeight="1" x14ac:dyDescent="0.25">
      <c r="A5">
        <v>2</v>
      </c>
      <c r="B5" s="10" t="s">
        <v>171</v>
      </c>
      <c r="C5" s="10" t="s">
        <v>172</v>
      </c>
      <c r="D5" s="10" t="s">
        <v>173</v>
      </c>
      <c r="E5" s="10" t="s">
        <v>170</v>
      </c>
      <c r="F5" s="10" t="s">
        <v>186</v>
      </c>
      <c r="G5" s="8">
        <v>1437920.24</v>
      </c>
    </row>
    <row r="6" spans="1:7" x14ac:dyDescent="0.25">
      <c r="A6">
        <v>3</v>
      </c>
      <c r="B6" s="10" t="s">
        <v>171</v>
      </c>
      <c r="C6" s="10" t="s">
        <v>172</v>
      </c>
      <c r="D6" s="10" t="s">
        <v>173</v>
      </c>
      <c r="E6" s="10" t="s">
        <v>170</v>
      </c>
      <c r="F6" s="10" t="s">
        <v>186</v>
      </c>
      <c r="G6" s="8">
        <v>1437920.24</v>
      </c>
    </row>
    <row r="7" spans="1:7" x14ac:dyDescent="0.25">
      <c r="A7">
        <v>4</v>
      </c>
      <c r="B7" s="10" t="s">
        <v>174</v>
      </c>
      <c r="C7" s="10" t="s">
        <v>175</v>
      </c>
      <c r="D7" s="10" t="s">
        <v>176</v>
      </c>
      <c r="E7" s="10" t="s">
        <v>177</v>
      </c>
      <c r="F7" s="19" t="s">
        <v>184</v>
      </c>
      <c r="G7" s="8">
        <v>20902063.699999999</v>
      </c>
    </row>
    <row r="8" spans="1:7" x14ac:dyDescent="0.25">
      <c r="A8" s="14">
        <v>5</v>
      </c>
      <c r="B8" s="17"/>
      <c r="C8" s="17"/>
      <c r="D8" s="17"/>
      <c r="E8" s="10" t="s">
        <v>178</v>
      </c>
      <c r="F8" s="6" t="s">
        <v>187</v>
      </c>
      <c r="G8" s="8">
        <v>8086442.04</v>
      </c>
    </row>
    <row r="9" spans="1:7" x14ac:dyDescent="0.25">
      <c r="A9" s="14">
        <v>6</v>
      </c>
      <c r="B9" s="17" t="s">
        <v>179</v>
      </c>
      <c r="C9" s="17" t="s">
        <v>180</v>
      </c>
      <c r="D9" s="17" t="s">
        <v>181</v>
      </c>
      <c r="E9" s="10" t="s">
        <v>182</v>
      </c>
      <c r="F9" s="6" t="s">
        <v>189</v>
      </c>
      <c r="G9" s="8">
        <v>2289254.25</v>
      </c>
    </row>
    <row r="10" spans="1:7" x14ac:dyDescent="0.25">
      <c r="A10" s="14"/>
      <c r="B10" s="17"/>
      <c r="C10" s="17"/>
      <c r="D10" s="17"/>
      <c r="E10" s="10" t="s">
        <v>183</v>
      </c>
      <c r="F10" s="6" t="s">
        <v>188</v>
      </c>
      <c r="G10" s="8">
        <v>393791.37</v>
      </c>
    </row>
    <row r="11" spans="1:7" x14ac:dyDescent="0.25">
      <c r="A11" s="14"/>
      <c r="B11" s="14"/>
      <c r="C11" s="14"/>
      <c r="D11" s="14"/>
      <c r="E11" s="10"/>
      <c r="F11" s="15"/>
      <c r="G11" s="5"/>
    </row>
    <row r="12" spans="1:7" x14ac:dyDescent="0.25">
      <c r="A12" s="14"/>
      <c r="B12" s="14"/>
      <c r="C12" s="14"/>
      <c r="D12" s="14"/>
      <c r="E12" s="10"/>
      <c r="F12" s="15"/>
      <c r="G12" s="5"/>
    </row>
    <row r="13" spans="1:7" x14ac:dyDescent="0.25">
      <c r="A13" s="14"/>
      <c r="B13" s="14"/>
      <c r="C13" s="14"/>
      <c r="D13" s="14"/>
      <c r="E13" s="14"/>
      <c r="F13" s="15"/>
      <c r="G13" s="5"/>
    </row>
    <row r="14" spans="1:7" x14ac:dyDescent="0.25">
      <c r="A14" s="14"/>
      <c r="B14" s="10"/>
      <c r="C14" s="10"/>
      <c r="D14" s="10"/>
      <c r="F14" s="15"/>
    </row>
    <row r="15" spans="1:7" x14ac:dyDescent="0.25">
      <c r="A15" s="14"/>
      <c r="E15" s="10"/>
      <c r="F15" s="15"/>
      <c r="G15" s="5"/>
    </row>
    <row r="16" spans="1:7" x14ac:dyDescent="0.25">
      <c r="A16" s="14"/>
      <c r="E16" s="14"/>
      <c r="G16" s="5"/>
    </row>
    <row r="17" spans="1:7" x14ac:dyDescent="0.25">
      <c r="A17" s="14"/>
      <c r="B17" s="13"/>
      <c r="C17" s="13"/>
      <c r="D17" s="13"/>
      <c r="E17" s="10"/>
      <c r="G17" s="5"/>
    </row>
    <row r="18" spans="1:7" x14ac:dyDescent="0.25">
      <c r="A18" s="14"/>
      <c r="E18" s="10"/>
      <c r="G18" s="5"/>
    </row>
    <row r="19" spans="1:7" x14ac:dyDescent="0.25">
      <c r="A19" s="14"/>
      <c r="G19" s="5"/>
    </row>
    <row r="20" spans="1:7" x14ac:dyDescent="0.25">
      <c r="A20" s="14"/>
      <c r="G20" s="5"/>
    </row>
    <row r="21" spans="1:7" x14ac:dyDescent="0.25">
      <c r="A21" s="14"/>
      <c r="G21" s="5"/>
    </row>
    <row r="22" spans="1:7" x14ac:dyDescent="0.25">
      <c r="A22" s="14"/>
      <c r="B22" s="13"/>
      <c r="C22" s="13"/>
      <c r="D22" s="13"/>
      <c r="E22" s="13"/>
      <c r="G22" s="5"/>
    </row>
    <row r="23" spans="1:7" x14ac:dyDescent="0.25">
      <c r="A23" s="14"/>
    </row>
    <row r="28" spans="1:7" x14ac:dyDescent="0.25">
      <c r="B28" s="13"/>
      <c r="C28" s="13"/>
      <c r="D28" s="13"/>
      <c r="E28" s="13"/>
      <c r="F28" s="13"/>
      <c r="G28" s="8"/>
    </row>
    <row r="29" spans="1:7" x14ac:dyDescent="0.25">
      <c r="B29" s="13"/>
      <c r="C29" s="10"/>
      <c r="D29" s="10"/>
      <c r="E29" s="10"/>
      <c r="F29" s="6"/>
      <c r="G29" s="8"/>
    </row>
    <row r="30" spans="1:7" x14ac:dyDescent="0.25">
      <c r="B30" s="10"/>
      <c r="C30" s="10"/>
      <c r="D30" s="10"/>
      <c r="E30" s="10"/>
      <c r="F30" s="13"/>
      <c r="G30" s="8"/>
    </row>
    <row r="31" spans="1:7" x14ac:dyDescent="0.25">
      <c r="B31" s="10"/>
      <c r="C31" s="10"/>
      <c r="D31" s="10"/>
      <c r="E31" s="10"/>
      <c r="F31" s="13"/>
      <c r="G31" s="8"/>
    </row>
    <row r="32" spans="1:7" x14ac:dyDescent="0.25">
      <c r="B32" s="10"/>
      <c r="C32" s="10"/>
      <c r="D32" s="10"/>
      <c r="E32" s="10"/>
      <c r="F32" s="6"/>
      <c r="G3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5" sqref="C5: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5" t="s">
        <v>159</v>
      </c>
      <c r="C4" s="3" t="s">
        <v>150</v>
      </c>
      <c r="D4" t="s">
        <v>150</v>
      </c>
      <c r="E4" t="s">
        <v>140</v>
      </c>
    </row>
    <row r="5" spans="1:5" x14ac:dyDescent="0.25">
      <c r="A5">
        <v>2</v>
      </c>
      <c r="B5" s="10" t="s">
        <v>160</v>
      </c>
      <c r="C5" s="15" t="s">
        <v>150</v>
      </c>
      <c r="D5" s="15" t="s">
        <v>150</v>
      </c>
      <c r="E5" s="15" t="s">
        <v>140</v>
      </c>
    </row>
    <row r="6" spans="1:5" x14ac:dyDescent="0.25">
      <c r="A6">
        <v>3</v>
      </c>
      <c r="B6" s="10" t="s">
        <v>161</v>
      </c>
      <c r="C6" s="15" t="s">
        <v>150</v>
      </c>
      <c r="D6" s="15" t="s">
        <v>150</v>
      </c>
      <c r="E6" s="15" t="s">
        <v>140</v>
      </c>
    </row>
    <row r="7" spans="1:5" x14ac:dyDescent="0.25">
      <c r="A7">
        <v>4</v>
      </c>
      <c r="B7" s="10" t="s">
        <v>162</v>
      </c>
      <c r="C7" s="15" t="s">
        <v>150</v>
      </c>
      <c r="D7" s="15" t="s">
        <v>150</v>
      </c>
      <c r="E7" s="15" t="s">
        <v>140</v>
      </c>
    </row>
    <row r="8" spans="1:5" x14ac:dyDescent="0.25">
      <c r="A8" s="13">
        <v>5</v>
      </c>
      <c r="B8" s="10" t="s">
        <v>163</v>
      </c>
      <c r="C8" s="15" t="s">
        <v>150</v>
      </c>
      <c r="D8" s="15" t="s">
        <v>150</v>
      </c>
      <c r="E8" s="15" t="s">
        <v>140</v>
      </c>
    </row>
    <row r="9" spans="1:5" x14ac:dyDescent="0.25">
      <c r="A9" s="13">
        <v>6</v>
      </c>
      <c r="B9" s="10" t="s">
        <v>164</v>
      </c>
      <c r="C9" s="15" t="s">
        <v>150</v>
      </c>
      <c r="D9" s="15" t="s">
        <v>150</v>
      </c>
      <c r="E9" s="15" t="s">
        <v>140</v>
      </c>
    </row>
    <row r="10" spans="1:5" x14ac:dyDescent="0.25">
      <c r="A10" s="13">
        <v>7</v>
      </c>
      <c r="B10" s="10" t="s">
        <v>165</v>
      </c>
      <c r="C10" s="15" t="s">
        <v>150</v>
      </c>
      <c r="D10" s="15" t="s">
        <v>150</v>
      </c>
      <c r="E10" s="15" t="s">
        <v>140</v>
      </c>
    </row>
    <row r="11" spans="1:5" x14ac:dyDescent="0.25">
      <c r="A11" s="13">
        <v>8</v>
      </c>
      <c r="B11" s="10" t="s">
        <v>166</v>
      </c>
      <c r="C11" s="15" t="s">
        <v>150</v>
      </c>
      <c r="D11" s="15" t="s">
        <v>150</v>
      </c>
      <c r="E11" s="15" t="s">
        <v>140</v>
      </c>
    </row>
    <row r="12" spans="1:5" x14ac:dyDescent="0.25">
      <c r="A12" s="13">
        <v>9</v>
      </c>
      <c r="B12" s="10" t="s">
        <v>167</v>
      </c>
      <c r="C12" s="15" t="s">
        <v>150</v>
      </c>
      <c r="D12" s="15" t="s">
        <v>150</v>
      </c>
      <c r="E12" s="15" t="s">
        <v>140</v>
      </c>
    </row>
    <row r="13" spans="1:5" x14ac:dyDescent="0.25">
      <c r="A13" s="13">
        <v>10</v>
      </c>
      <c r="B13" s="10"/>
      <c r="C13" s="13"/>
      <c r="D13" s="13"/>
      <c r="E13" s="13"/>
    </row>
    <row r="14" spans="1:5" x14ac:dyDescent="0.25">
      <c r="A14" s="13">
        <v>11</v>
      </c>
      <c r="B14" s="10"/>
      <c r="C14" s="13"/>
      <c r="D14" s="13"/>
      <c r="E14" s="13"/>
    </row>
    <row r="15" spans="1:5" x14ac:dyDescent="0.25">
      <c r="A15" s="13">
        <v>12</v>
      </c>
      <c r="B15" s="10"/>
      <c r="C15" s="13"/>
      <c r="D15" s="13"/>
      <c r="E15" s="13"/>
    </row>
    <row r="16" spans="1:5" x14ac:dyDescent="0.25">
      <c r="B16" s="13"/>
      <c r="D16" s="13"/>
      <c r="E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2018-04-26T15:59:03Z</dcterms:created>
  <dcterms:modified xsi:type="dcterms:W3CDTF">2021-10-28T18:05:22Z</dcterms:modified>
</cp:coreProperties>
</file>